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Okres_realizacji_programu">'Arkusz1'!$E$7</definedName>
  </definedNames>
  <calcPr fullCalcOnLoad="1"/>
</workbook>
</file>

<file path=xl/sharedStrings.xml><?xml version="1.0" encoding="utf-8"?>
<sst xmlns="http://schemas.openxmlformats.org/spreadsheetml/2006/main" count="82" uniqueCount="49">
  <si>
    <t>Lp.</t>
  </si>
  <si>
    <t>Program, jego cel i zadania (zadania inwestycyjne)</t>
  </si>
  <si>
    <t>Dział</t>
  </si>
  <si>
    <t>Okres realizacji programu</t>
  </si>
  <si>
    <t>Łączne nakłady finansowe</t>
  </si>
  <si>
    <t>w tym:</t>
  </si>
  <si>
    <t>Kolejne lata</t>
  </si>
  <si>
    <t>dochody własne</t>
  </si>
  <si>
    <t>dotacje</t>
  </si>
  <si>
    <t>kredyty i pożyczki</t>
  </si>
  <si>
    <t>środki z innych źródeł</t>
  </si>
  <si>
    <t>Budowa kanalizacji sanitarnej i deszczowej  w Nowej Słupi</t>
  </si>
  <si>
    <t>Urząd Gminy</t>
  </si>
  <si>
    <t xml:space="preserve">Pozyskiwanie nowych ujęć wody </t>
  </si>
  <si>
    <t xml:space="preserve">Rozpoczęcie prac z wodociągow. w m. Bartoszowiny, Jeleniów, Skały, Pokrzywianka, Dębno, Jeziorko, Mirocice </t>
  </si>
  <si>
    <t>Modernizacja oczyszczalni ścieków w Rudkach</t>
  </si>
  <si>
    <t>Budowa sieci wodno-kanalizacyjnej Gminy Nowa Słupia w miejscowości Serwis</t>
  </si>
  <si>
    <t>Budowa sieci wodociągowej i kanalizacji w miejscowości Bartoszowiny</t>
  </si>
  <si>
    <t>Razem dział 010</t>
  </si>
  <si>
    <t>Budowa drogi gminnej Hucisko – 1547010</t>
  </si>
  <si>
    <t>Modernizacja drogi gminnej Nr 1547014 Skały oraz ul. Chełmowej 1547029 w Nowej Słupi</t>
  </si>
  <si>
    <t>Razem dział 600</t>
  </si>
  <si>
    <t>Razem dział 630</t>
  </si>
  <si>
    <t>Kontynuacja budowy szkoły w Jeziorku</t>
  </si>
  <si>
    <t>Modernizacja budynku Szkoły Podstawowej w Nowej Słupi</t>
  </si>
  <si>
    <t>Modernizacja budynku Szkoły Podstawowej w Rudkach</t>
  </si>
  <si>
    <t>Razem dział 801</t>
  </si>
  <si>
    <t>Modernizacja Ośrodka Zdrowia w Nowej Słupi wraz z wyposażeniem</t>
  </si>
  <si>
    <t>Razem dział 851</t>
  </si>
  <si>
    <t>Budowa oświetlenia ulicznego w miejscowościach: Nowa Słupia, Baszowice, Serwis, Jeleniów</t>
  </si>
  <si>
    <t>Razem dział 900</t>
  </si>
  <si>
    <t>Ogółem</t>
  </si>
  <si>
    <t>Jednostk.organiz. realiz.program lub koordynująca jego wykon.</t>
  </si>
  <si>
    <t>2004-2005</t>
  </si>
  <si>
    <t>2004-2006</t>
  </si>
  <si>
    <t>Wysokość wydatków w roku budżetowym</t>
  </si>
  <si>
    <t>Wysokość wydatków w roku 2005</t>
  </si>
  <si>
    <t>Wysokość wydatków w roku 2006</t>
  </si>
  <si>
    <t>2004-2008</t>
  </si>
  <si>
    <t>010</t>
  </si>
  <si>
    <t>Rozbudowa sieci wodociągoiwej Gminy Nowa Słupia w m. Baszowice i Hucisko</t>
  </si>
  <si>
    <t>Budowa drogi gminnej nr 1547016 Mirocice oraz ul. Radoszów w Nowej Słupi</t>
  </si>
  <si>
    <t>Renowacja zabytków i budowa infrastruktury turystycznej wokół sw.Krzyża</t>
  </si>
  <si>
    <t>1994 -2004 nakłady poniesione w latach ubiegłych 1.380.000</t>
  </si>
  <si>
    <t>Rady Gminy Nowa Słupia</t>
  </si>
  <si>
    <t>z dnia 30.12.2004 roku</t>
  </si>
  <si>
    <r>
      <t xml:space="preserve">WYDATKI NA WIELOLETNIE PROGRAMY INWESTYCYJNE W 2004 ROKU                         </t>
    </r>
    <r>
      <rPr>
        <b/>
        <sz val="11"/>
        <rFont val="Arial"/>
        <family val="2"/>
      </rPr>
      <t>STAN NA 30 GRUDNIA 2004 ROKU</t>
    </r>
  </si>
  <si>
    <t>Załacznik nr 4</t>
  </si>
  <si>
    <t>do uchwały nr XII/82/04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</si>
</sst>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quotePrefix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4" fontId="1" fillId="0" borderId="22" xfId="0" applyNumberFormat="1" applyFont="1" applyFill="1" applyBorder="1" applyAlignment="1">
      <alignment horizontal="right" vertical="top" wrapText="1"/>
    </xf>
    <xf numFmtId="4" fontId="1" fillId="0" borderId="23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8" fillId="0" borderId="24" xfId="0" applyFont="1" applyFill="1" applyBorder="1" applyAlignment="1" quotePrefix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D1">
      <selection activeCell="L2" sqref="L2:N2"/>
    </sheetView>
  </sheetViews>
  <sheetFormatPr defaultColWidth="9.140625" defaultRowHeight="12.75"/>
  <cols>
    <col min="1" max="1" width="3.421875" style="3" customWidth="1"/>
    <col min="2" max="2" width="15.00390625" style="15" customWidth="1"/>
    <col min="3" max="3" width="11.140625" style="3" customWidth="1"/>
    <col min="4" max="4" width="6.7109375" style="3" customWidth="1"/>
    <col min="5" max="5" width="8.7109375" style="3" customWidth="1"/>
    <col min="6" max="6" width="13.421875" style="3" customWidth="1"/>
    <col min="7" max="7" width="12.57421875" style="3" customWidth="1"/>
    <col min="8" max="8" width="11.57421875" style="3" customWidth="1"/>
    <col min="9" max="9" width="10.8515625" style="3" customWidth="1"/>
    <col min="10" max="10" width="13.00390625" style="3" customWidth="1"/>
    <col min="11" max="11" width="12.421875" style="3" customWidth="1"/>
    <col min="12" max="12" width="13.7109375" style="3" customWidth="1"/>
    <col min="13" max="13" width="12.7109375" style="3" customWidth="1"/>
    <col min="14" max="14" width="13.28125" style="3" customWidth="1"/>
    <col min="15" max="16384" width="9.140625" style="3" customWidth="1"/>
  </cols>
  <sheetData>
    <row r="1" spans="2:14" s="17" customFormat="1" ht="12">
      <c r="B1" s="18"/>
      <c r="L1" s="86" t="s">
        <v>47</v>
      </c>
      <c r="M1" s="87"/>
      <c r="N1" s="87"/>
    </row>
    <row r="2" spans="2:14" s="17" customFormat="1" ht="12">
      <c r="B2" s="18"/>
      <c r="L2" s="86" t="s">
        <v>48</v>
      </c>
      <c r="M2" s="87"/>
      <c r="N2" s="87"/>
    </row>
    <row r="3" spans="2:14" s="17" customFormat="1" ht="12">
      <c r="B3" s="18"/>
      <c r="L3" s="87" t="s">
        <v>44</v>
      </c>
      <c r="M3" s="87"/>
      <c r="N3" s="87"/>
    </row>
    <row r="4" spans="2:14" s="17" customFormat="1" ht="12">
      <c r="B4" s="18"/>
      <c r="L4" s="86" t="s">
        <v>45</v>
      </c>
      <c r="M4" s="87"/>
      <c r="N4" s="87"/>
    </row>
    <row r="5" spans="2:14" s="17" customFormat="1" ht="12">
      <c r="B5" s="18"/>
      <c r="L5" s="43"/>
      <c r="M5" s="43"/>
      <c r="N5" s="43"/>
    </row>
    <row r="6" spans="1:14" s="35" customFormat="1" ht="21.75" customHeight="1" thickBot="1">
      <c r="A6" s="84" t="s">
        <v>46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5" s="16" customFormat="1" ht="17.25" customHeight="1" thickBot="1">
      <c r="A7" s="59" t="s">
        <v>0</v>
      </c>
      <c r="B7" s="64" t="s">
        <v>1</v>
      </c>
      <c r="C7" s="59" t="s">
        <v>32</v>
      </c>
      <c r="D7" s="59" t="s">
        <v>2</v>
      </c>
      <c r="E7" s="59" t="s">
        <v>3</v>
      </c>
      <c r="F7" s="59" t="s">
        <v>4</v>
      </c>
      <c r="G7" s="77" t="s">
        <v>35</v>
      </c>
      <c r="H7" s="61" t="s">
        <v>5</v>
      </c>
      <c r="I7" s="62"/>
      <c r="J7" s="62"/>
      <c r="K7" s="63"/>
      <c r="L7" s="59" t="s">
        <v>36</v>
      </c>
      <c r="M7" s="59" t="s">
        <v>37</v>
      </c>
      <c r="N7" s="59" t="s">
        <v>6</v>
      </c>
      <c r="O7" s="19"/>
    </row>
    <row r="8" spans="1:15" ht="64.5" customHeight="1" thickBot="1">
      <c r="A8" s="60"/>
      <c r="B8" s="65"/>
      <c r="C8" s="60"/>
      <c r="D8" s="60"/>
      <c r="E8" s="60"/>
      <c r="F8" s="60"/>
      <c r="G8" s="78"/>
      <c r="H8" s="41" t="s">
        <v>7</v>
      </c>
      <c r="I8" s="42" t="s">
        <v>8</v>
      </c>
      <c r="J8" s="42" t="s">
        <v>9</v>
      </c>
      <c r="K8" s="42" t="s">
        <v>10</v>
      </c>
      <c r="L8" s="60"/>
      <c r="M8" s="60"/>
      <c r="N8" s="60"/>
      <c r="O8" s="20"/>
    </row>
    <row r="9" spans="1:15" ht="12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9">
        <v>6</v>
      </c>
      <c r="G9" s="39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40">
        <v>14</v>
      </c>
      <c r="O9" s="20"/>
    </row>
    <row r="10" spans="1:15" ht="50.25" customHeight="1">
      <c r="A10" s="28">
        <v>1</v>
      </c>
      <c r="B10" s="8" t="s">
        <v>11</v>
      </c>
      <c r="C10" s="4" t="s">
        <v>12</v>
      </c>
      <c r="D10" s="44" t="s">
        <v>39</v>
      </c>
      <c r="E10" s="9" t="s">
        <v>33</v>
      </c>
      <c r="F10" s="48">
        <v>250000</v>
      </c>
      <c r="G10" s="48">
        <v>40000</v>
      </c>
      <c r="H10" s="11">
        <v>40000</v>
      </c>
      <c r="I10" s="11">
        <v>0</v>
      </c>
      <c r="J10" s="11">
        <v>0</v>
      </c>
      <c r="K10" s="11">
        <v>0</v>
      </c>
      <c r="L10" s="11">
        <v>210000</v>
      </c>
      <c r="M10" s="11">
        <v>0</v>
      </c>
      <c r="N10" s="31">
        <v>0</v>
      </c>
      <c r="O10" s="20"/>
    </row>
    <row r="11" spans="1:15" ht="28.5" customHeight="1">
      <c r="A11" s="28">
        <v>2</v>
      </c>
      <c r="B11" s="8" t="s">
        <v>13</v>
      </c>
      <c r="C11" s="4" t="s">
        <v>12</v>
      </c>
      <c r="D11" s="44" t="s">
        <v>39</v>
      </c>
      <c r="E11" s="9" t="s">
        <v>34</v>
      </c>
      <c r="F11" s="48">
        <v>420000</v>
      </c>
      <c r="G11" s="48">
        <v>2196</v>
      </c>
      <c r="H11" s="11">
        <v>0</v>
      </c>
      <c r="I11" s="11">
        <v>0</v>
      </c>
      <c r="J11" s="11">
        <v>2196</v>
      </c>
      <c r="K11" s="11">
        <v>0</v>
      </c>
      <c r="L11" s="11">
        <v>217804</v>
      </c>
      <c r="M11" s="11">
        <v>200000</v>
      </c>
      <c r="N11" s="31">
        <v>0</v>
      </c>
      <c r="O11" s="20"/>
    </row>
    <row r="12" spans="1:15" ht="65.25" customHeight="1">
      <c r="A12" s="28">
        <v>3</v>
      </c>
      <c r="B12" s="8" t="s">
        <v>40</v>
      </c>
      <c r="C12" s="4" t="s">
        <v>12</v>
      </c>
      <c r="D12" s="44" t="s">
        <v>39</v>
      </c>
      <c r="E12" s="9" t="s">
        <v>34</v>
      </c>
      <c r="F12" s="48">
        <v>1343631</v>
      </c>
      <c r="G12" s="48">
        <v>687996.2</v>
      </c>
      <c r="H12" s="11">
        <v>155000</v>
      </c>
      <c r="I12" s="11">
        <v>50940.7</v>
      </c>
      <c r="J12" s="11">
        <v>100000</v>
      </c>
      <c r="K12" s="11">
        <v>382055.5</v>
      </c>
      <c r="L12" s="11">
        <v>655634.8</v>
      </c>
      <c r="M12" s="11">
        <v>0</v>
      </c>
      <c r="N12" s="31">
        <v>0</v>
      </c>
      <c r="O12" s="20"/>
    </row>
    <row r="13" spans="1:15" ht="78" customHeight="1">
      <c r="A13" s="28">
        <v>4</v>
      </c>
      <c r="B13" s="8" t="s">
        <v>14</v>
      </c>
      <c r="C13" s="4" t="s">
        <v>12</v>
      </c>
      <c r="D13" s="44" t="s">
        <v>39</v>
      </c>
      <c r="E13" s="9" t="s">
        <v>38</v>
      </c>
      <c r="F13" s="48">
        <v>5930000</v>
      </c>
      <c r="G13" s="48">
        <v>26840</v>
      </c>
      <c r="H13" s="11">
        <v>0</v>
      </c>
      <c r="I13" s="11">
        <v>0</v>
      </c>
      <c r="J13" s="11">
        <v>26840</v>
      </c>
      <c r="K13" s="11">
        <v>0</v>
      </c>
      <c r="L13" s="11">
        <v>503160</v>
      </c>
      <c r="M13" s="11">
        <v>500000</v>
      </c>
      <c r="N13" s="31">
        <v>4900000</v>
      </c>
      <c r="O13" s="20"/>
    </row>
    <row r="14" spans="1:15" ht="50.25" customHeight="1">
      <c r="A14" s="28">
        <v>5</v>
      </c>
      <c r="B14" s="8" t="s">
        <v>15</v>
      </c>
      <c r="C14" s="4" t="s">
        <v>12</v>
      </c>
      <c r="D14" s="44" t="s">
        <v>39</v>
      </c>
      <c r="E14" s="9" t="s">
        <v>34</v>
      </c>
      <c r="F14" s="48">
        <v>3929537.73</v>
      </c>
      <c r="G14" s="48">
        <v>109471</v>
      </c>
      <c r="H14" s="11">
        <v>0</v>
      </c>
      <c r="I14" s="11">
        <v>0</v>
      </c>
      <c r="J14" s="11">
        <v>24471</v>
      </c>
      <c r="K14" s="11">
        <v>85000</v>
      </c>
      <c r="L14" s="11">
        <v>2528734.61</v>
      </c>
      <c r="M14" s="11">
        <v>1291332.12</v>
      </c>
      <c r="N14" s="31">
        <v>0</v>
      </c>
      <c r="O14" s="20"/>
    </row>
    <row r="15" spans="1:15" ht="73.5" customHeight="1">
      <c r="A15" s="29">
        <v>6</v>
      </c>
      <c r="B15" s="8" t="s">
        <v>16</v>
      </c>
      <c r="C15" s="4" t="s">
        <v>12</v>
      </c>
      <c r="D15" s="45" t="s">
        <v>39</v>
      </c>
      <c r="E15" s="9" t="s">
        <v>34</v>
      </c>
      <c r="F15" s="48">
        <f>G15+L15+M15+N15</f>
        <v>2898340</v>
      </c>
      <c r="G15" s="48">
        <f>H15+I15+J15+K15</f>
        <v>200000</v>
      </c>
      <c r="H15" s="11">
        <v>30000</v>
      </c>
      <c r="I15" s="11">
        <v>20000</v>
      </c>
      <c r="J15" s="11">
        <v>0</v>
      </c>
      <c r="K15" s="11">
        <v>150000</v>
      </c>
      <c r="L15" s="11">
        <v>1289378</v>
      </c>
      <c r="M15" s="11">
        <v>1408962</v>
      </c>
      <c r="N15" s="31">
        <f>O15+T15+U15+V15</f>
        <v>0</v>
      </c>
      <c r="O15" s="20"/>
    </row>
    <row r="16" spans="1:15" ht="58.5" customHeight="1">
      <c r="A16" s="29">
        <v>7</v>
      </c>
      <c r="B16" s="8" t="s">
        <v>17</v>
      </c>
      <c r="C16" s="4" t="s">
        <v>12</v>
      </c>
      <c r="D16" s="44" t="s">
        <v>39</v>
      </c>
      <c r="E16" s="9" t="s">
        <v>33</v>
      </c>
      <c r="F16" s="48">
        <f>G16+L16+M16+N16</f>
        <v>2755112</v>
      </c>
      <c r="G16" s="48">
        <f>H16+I16+J16+K16</f>
        <v>10000</v>
      </c>
      <c r="H16" s="11">
        <v>1500</v>
      </c>
      <c r="I16" s="11">
        <v>1000</v>
      </c>
      <c r="J16" s="11">
        <v>0</v>
      </c>
      <c r="K16" s="11">
        <v>7500</v>
      </c>
      <c r="L16" s="11">
        <v>10000</v>
      </c>
      <c r="M16" s="11">
        <v>2735112</v>
      </c>
      <c r="N16" s="31">
        <v>0</v>
      </c>
      <c r="O16" s="20"/>
    </row>
    <row r="17" spans="1:15" ht="16.5" customHeight="1">
      <c r="A17" s="57" t="s">
        <v>18</v>
      </c>
      <c r="B17" s="58"/>
      <c r="C17" s="58"/>
      <c r="D17" s="58"/>
      <c r="E17" s="58"/>
      <c r="F17" s="5">
        <f aca="true" t="shared" si="0" ref="F17:N17">F16+F15+F14+F13+F12+F11+F10</f>
        <v>17526620.73</v>
      </c>
      <c r="G17" s="5">
        <f t="shared" si="0"/>
        <v>1076503.2</v>
      </c>
      <c r="H17" s="1">
        <f t="shared" si="0"/>
        <v>226500</v>
      </c>
      <c r="I17" s="1">
        <f t="shared" si="0"/>
        <v>71940.7</v>
      </c>
      <c r="J17" s="1">
        <f t="shared" si="0"/>
        <v>153507</v>
      </c>
      <c r="K17" s="1">
        <f t="shared" si="0"/>
        <v>624555.5</v>
      </c>
      <c r="L17" s="1">
        <f t="shared" si="0"/>
        <v>5414711.409999999</v>
      </c>
      <c r="M17" s="1">
        <f t="shared" si="0"/>
        <v>6135406.12</v>
      </c>
      <c r="N17" s="30">
        <f t="shared" si="0"/>
        <v>4900000</v>
      </c>
      <c r="O17" s="20"/>
    </row>
    <row r="18" spans="1:20" ht="50.25" customHeight="1">
      <c r="A18" s="28">
        <v>8</v>
      </c>
      <c r="B18" s="8" t="s">
        <v>19</v>
      </c>
      <c r="C18" s="4" t="s">
        <v>12</v>
      </c>
      <c r="D18" s="9">
        <v>600</v>
      </c>
      <c r="E18" s="9" t="s">
        <v>34</v>
      </c>
      <c r="F18" s="48">
        <v>140740</v>
      </c>
      <c r="G18" s="48">
        <v>20740</v>
      </c>
      <c r="H18" s="11">
        <v>0</v>
      </c>
      <c r="I18" s="11">
        <v>0</v>
      </c>
      <c r="J18" s="11">
        <v>20740</v>
      </c>
      <c r="K18" s="11">
        <v>0</v>
      </c>
      <c r="L18" s="11">
        <v>100000</v>
      </c>
      <c r="M18" s="11">
        <v>20000</v>
      </c>
      <c r="N18" s="31">
        <v>0</v>
      </c>
      <c r="O18" s="21"/>
      <c r="P18" s="2"/>
      <c r="Q18" s="2"/>
      <c r="R18" s="2"/>
      <c r="S18" s="2"/>
      <c r="T18" s="2"/>
    </row>
    <row r="19" spans="1:20" ht="63.75" customHeight="1">
      <c r="A19" s="28">
        <v>9</v>
      </c>
      <c r="B19" s="8" t="s">
        <v>41</v>
      </c>
      <c r="C19" s="4" t="s">
        <v>12</v>
      </c>
      <c r="D19" s="9">
        <v>600</v>
      </c>
      <c r="E19" s="9" t="s">
        <v>33</v>
      </c>
      <c r="F19" s="48">
        <v>1235002.73</v>
      </c>
      <c r="G19" s="48">
        <v>62675</v>
      </c>
      <c r="H19" s="11">
        <v>11687</v>
      </c>
      <c r="I19" s="11">
        <v>0</v>
      </c>
      <c r="J19" s="11">
        <v>21493</v>
      </c>
      <c r="K19" s="11">
        <v>29495</v>
      </c>
      <c r="L19" s="11">
        <v>1172327.73</v>
      </c>
      <c r="M19" s="11">
        <v>0</v>
      </c>
      <c r="N19" s="31">
        <v>0</v>
      </c>
      <c r="O19" s="21"/>
      <c r="P19" s="2"/>
      <c r="Q19" s="2"/>
      <c r="R19" s="2"/>
      <c r="S19" s="2"/>
      <c r="T19" s="2"/>
    </row>
    <row r="20" spans="1:20" ht="63.75" customHeight="1">
      <c r="A20" s="28">
        <v>10</v>
      </c>
      <c r="B20" s="8" t="s">
        <v>20</v>
      </c>
      <c r="C20" s="4" t="s">
        <v>12</v>
      </c>
      <c r="D20" s="9">
        <v>600</v>
      </c>
      <c r="E20" s="9" t="s">
        <v>33</v>
      </c>
      <c r="F20" s="48">
        <f>G20+L20+M20+N20</f>
        <v>1083683</v>
      </c>
      <c r="G20" s="48">
        <v>45108</v>
      </c>
      <c r="H20" s="11">
        <v>5266.54</v>
      </c>
      <c r="I20" s="47">
        <v>3510.76</v>
      </c>
      <c r="J20" s="11">
        <v>10000</v>
      </c>
      <c r="K20" s="11">
        <v>26330.7</v>
      </c>
      <c r="L20" s="11">
        <v>1038575</v>
      </c>
      <c r="M20" s="11">
        <v>0</v>
      </c>
      <c r="N20" s="31">
        <v>0</v>
      </c>
      <c r="O20" s="21"/>
      <c r="P20" s="2"/>
      <c r="Q20" s="2"/>
      <c r="R20" s="2"/>
      <c r="S20" s="2"/>
      <c r="T20" s="2"/>
    </row>
    <row r="21" spans="1:20" ht="12">
      <c r="A21" s="70" t="s">
        <v>21</v>
      </c>
      <c r="B21" s="71"/>
      <c r="C21" s="71"/>
      <c r="D21" s="71"/>
      <c r="E21" s="71"/>
      <c r="F21" s="5">
        <f aca="true" t="shared" si="1" ref="F21:N21">F20+F19+F18</f>
        <v>2459425.73</v>
      </c>
      <c r="G21" s="5">
        <f t="shared" si="1"/>
        <v>128523</v>
      </c>
      <c r="H21" s="1">
        <f t="shared" si="1"/>
        <v>16953.54</v>
      </c>
      <c r="I21" s="1">
        <f t="shared" si="1"/>
        <v>3510.76</v>
      </c>
      <c r="J21" s="1">
        <f t="shared" si="1"/>
        <v>52233</v>
      </c>
      <c r="K21" s="1">
        <f t="shared" si="1"/>
        <v>55825.7</v>
      </c>
      <c r="L21" s="1">
        <f t="shared" si="1"/>
        <v>2310902.73</v>
      </c>
      <c r="M21" s="1">
        <f t="shared" si="1"/>
        <v>20000</v>
      </c>
      <c r="N21" s="30">
        <f t="shared" si="1"/>
        <v>0</v>
      </c>
      <c r="O21" s="21"/>
      <c r="P21" s="2"/>
      <c r="Q21" s="2"/>
      <c r="R21" s="2"/>
      <c r="S21" s="2"/>
      <c r="T21" s="2"/>
    </row>
    <row r="22" spans="1:20" ht="56.25">
      <c r="A22" s="28">
        <v>11</v>
      </c>
      <c r="B22" s="8" t="s">
        <v>42</v>
      </c>
      <c r="C22" s="4" t="s">
        <v>12</v>
      </c>
      <c r="D22" s="9">
        <v>630</v>
      </c>
      <c r="E22" s="9" t="s">
        <v>33</v>
      </c>
      <c r="F22" s="48">
        <v>329900.41</v>
      </c>
      <c r="G22" s="48">
        <v>47150</v>
      </c>
      <c r="H22" s="47">
        <v>20000</v>
      </c>
      <c r="I22" s="47">
        <v>0</v>
      </c>
      <c r="J22" s="47">
        <v>0</v>
      </c>
      <c r="K22" s="47">
        <v>27150</v>
      </c>
      <c r="L22" s="47">
        <v>282750.41</v>
      </c>
      <c r="M22" s="47">
        <v>0</v>
      </c>
      <c r="N22" s="49">
        <v>0</v>
      </c>
      <c r="O22" s="21"/>
      <c r="P22" s="2"/>
      <c r="Q22" s="2"/>
      <c r="R22" s="2"/>
      <c r="S22" s="2"/>
      <c r="T22" s="2"/>
    </row>
    <row r="23" spans="1:20" ht="12">
      <c r="A23" s="70" t="s">
        <v>22</v>
      </c>
      <c r="B23" s="71"/>
      <c r="C23" s="71"/>
      <c r="D23" s="71"/>
      <c r="E23" s="71"/>
      <c r="F23" s="5">
        <f>F22</f>
        <v>329900.41</v>
      </c>
      <c r="G23" s="5">
        <f>G22</f>
        <v>47150</v>
      </c>
      <c r="H23" s="5">
        <f aca="true" t="shared" si="2" ref="H23:N23">H22</f>
        <v>20000</v>
      </c>
      <c r="I23" s="5">
        <f t="shared" si="2"/>
        <v>0</v>
      </c>
      <c r="J23" s="5">
        <f t="shared" si="2"/>
        <v>0</v>
      </c>
      <c r="K23" s="5">
        <f t="shared" si="2"/>
        <v>27150</v>
      </c>
      <c r="L23" s="5">
        <f t="shared" si="2"/>
        <v>282750.41</v>
      </c>
      <c r="M23" s="5">
        <f t="shared" si="2"/>
        <v>0</v>
      </c>
      <c r="N23" s="32">
        <f t="shared" si="2"/>
        <v>0</v>
      </c>
      <c r="O23" s="21"/>
      <c r="P23" s="2"/>
      <c r="Q23" s="2"/>
      <c r="R23" s="2"/>
      <c r="S23" s="2"/>
      <c r="T23" s="2"/>
    </row>
    <row r="24" spans="1:20" ht="24" customHeight="1">
      <c r="A24" s="79">
        <v>12</v>
      </c>
      <c r="B24" s="80" t="s">
        <v>23</v>
      </c>
      <c r="C24" s="53" t="s">
        <v>12</v>
      </c>
      <c r="D24" s="66">
        <v>801</v>
      </c>
      <c r="E24" s="69" t="s">
        <v>43</v>
      </c>
      <c r="F24" s="72">
        <f>G24+L24+M24+N24</f>
        <v>1255372</v>
      </c>
      <c r="G24" s="72">
        <v>1255372</v>
      </c>
      <c r="H24" s="54">
        <v>103059</v>
      </c>
      <c r="I24" s="54">
        <v>349967</v>
      </c>
      <c r="J24" s="54">
        <v>802346</v>
      </c>
      <c r="K24" s="54">
        <v>0</v>
      </c>
      <c r="L24" s="54">
        <v>0</v>
      </c>
      <c r="M24" s="54">
        <v>0</v>
      </c>
      <c r="N24" s="81">
        <v>0</v>
      </c>
      <c r="O24" s="21"/>
      <c r="P24" s="2"/>
      <c r="Q24" s="2"/>
      <c r="R24" s="2"/>
      <c r="S24" s="2"/>
      <c r="T24" s="2"/>
    </row>
    <row r="25" spans="1:20" ht="12.75" customHeight="1">
      <c r="A25" s="79"/>
      <c r="B25" s="80"/>
      <c r="C25" s="53"/>
      <c r="D25" s="67"/>
      <c r="E25" s="69"/>
      <c r="F25" s="73">
        <f>G25+L25+M25+N25</f>
        <v>0</v>
      </c>
      <c r="G25" s="73"/>
      <c r="H25" s="55"/>
      <c r="I25" s="55"/>
      <c r="J25" s="55"/>
      <c r="K25" s="55"/>
      <c r="L25" s="55"/>
      <c r="M25" s="55"/>
      <c r="N25" s="82"/>
      <c r="O25" s="21"/>
      <c r="P25" s="2"/>
      <c r="Q25" s="2"/>
      <c r="R25" s="2"/>
      <c r="S25" s="2"/>
      <c r="T25" s="2"/>
    </row>
    <row r="26" spans="1:20" ht="37.5" customHeight="1">
      <c r="A26" s="79"/>
      <c r="B26" s="80"/>
      <c r="C26" s="53"/>
      <c r="D26" s="68"/>
      <c r="E26" s="69"/>
      <c r="F26" s="74">
        <f>G26+L26+M26+N26</f>
        <v>0</v>
      </c>
      <c r="G26" s="74"/>
      <c r="H26" s="56"/>
      <c r="I26" s="56"/>
      <c r="J26" s="56"/>
      <c r="K26" s="56"/>
      <c r="L26" s="56"/>
      <c r="M26" s="56"/>
      <c r="N26" s="83"/>
      <c r="O26" s="21"/>
      <c r="P26" s="2"/>
      <c r="Q26" s="2"/>
      <c r="R26" s="2"/>
      <c r="S26" s="2"/>
      <c r="T26" s="2"/>
    </row>
    <row r="27" spans="1:20" ht="54.75" customHeight="1">
      <c r="A27" s="51">
        <v>13</v>
      </c>
      <c r="B27" s="8" t="s">
        <v>24</v>
      </c>
      <c r="C27" s="4" t="s">
        <v>12</v>
      </c>
      <c r="D27" s="9">
        <v>801</v>
      </c>
      <c r="E27" s="10" t="s">
        <v>33</v>
      </c>
      <c r="F27" s="48">
        <f>G27+L27+M27+N27</f>
        <v>2059405</v>
      </c>
      <c r="G27" s="48">
        <v>172928</v>
      </c>
      <c r="H27" s="11">
        <v>52670</v>
      </c>
      <c r="I27" s="11">
        <v>14148</v>
      </c>
      <c r="J27" s="11">
        <v>0</v>
      </c>
      <c r="K27" s="11">
        <v>106110</v>
      </c>
      <c r="L27" s="11">
        <v>1886477</v>
      </c>
      <c r="M27" s="11">
        <v>0</v>
      </c>
      <c r="N27" s="31">
        <v>0</v>
      </c>
      <c r="O27" s="21"/>
      <c r="P27" s="2"/>
      <c r="Q27" s="2"/>
      <c r="R27" s="2"/>
      <c r="S27" s="2"/>
      <c r="T27" s="2"/>
    </row>
    <row r="28" spans="1:20" ht="50.25" customHeight="1">
      <c r="A28" s="52">
        <v>14</v>
      </c>
      <c r="B28" s="8" t="s">
        <v>25</v>
      </c>
      <c r="C28" s="4" t="s">
        <v>12</v>
      </c>
      <c r="D28" s="9">
        <v>801</v>
      </c>
      <c r="E28" s="9" t="s">
        <v>33</v>
      </c>
      <c r="F28" s="48">
        <f>G28+L28+M28+N28</f>
        <v>227879.52</v>
      </c>
      <c r="G28" s="48">
        <f>H28+I28+J28+K28</f>
        <v>1000</v>
      </c>
      <c r="H28" s="11">
        <v>1000</v>
      </c>
      <c r="I28" s="11">
        <v>0</v>
      </c>
      <c r="J28" s="11">
        <v>0</v>
      </c>
      <c r="K28" s="11">
        <v>0</v>
      </c>
      <c r="L28" s="11">
        <v>226879.52</v>
      </c>
      <c r="M28" s="11">
        <v>0</v>
      </c>
      <c r="N28" s="31">
        <v>0</v>
      </c>
      <c r="O28" s="21"/>
      <c r="P28" s="2"/>
      <c r="Q28" s="2"/>
      <c r="R28" s="2"/>
      <c r="S28" s="2"/>
      <c r="T28" s="2"/>
    </row>
    <row r="29" spans="1:20" ht="12">
      <c r="A29" s="70" t="s">
        <v>26</v>
      </c>
      <c r="B29" s="71"/>
      <c r="C29" s="71"/>
      <c r="D29" s="71"/>
      <c r="E29" s="71"/>
      <c r="F29" s="5">
        <f>F24+F27+F28</f>
        <v>3542656.52</v>
      </c>
      <c r="G29" s="5">
        <f aca="true" t="shared" si="3" ref="G29:N29">G28+G27+G24</f>
        <v>1429300</v>
      </c>
      <c r="H29" s="5">
        <f t="shared" si="3"/>
        <v>156729</v>
      </c>
      <c r="I29" s="5">
        <f t="shared" si="3"/>
        <v>364115</v>
      </c>
      <c r="J29" s="5">
        <f t="shared" si="3"/>
        <v>802346</v>
      </c>
      <c r="K29" s="5">
        <f t="shared" si="3"/>
        <v>106110</v>
      </c>
      <c r="L29" s="5">
        <f t="shared" si="3"/>
        <v>2113356.52</v>
      </c>
      <c r="M29" s="5">
        <f t="shared" si="3"/>
        <v>0</v>
      </c>
      <c r="N29" s="32">
        <f t="shared" si="3"/>
        <v>0</v>
      </c>
      <c r="O29" s="21"/>
      <c r="P29" s="2"/>
      <c r="Q29" s="2"/>
      <c r="R29" s="2"/>
      <c r="S29" s="2"/>
      <c r="T29" s="2"/>
    </row>
    <row r="30" spans="1:20" ht="56.25">
      <c r="A30" s="51">
        <v>15</v>
      </c>
      <c r="B30" s="8" t="s">
        <v>27</v>
      </c>
      <c r="C30" s="4" t="s">
        <v>12</v>
      </c>
      <c r="D30" s="46">
        <v>851</v>
      </c>
      <c r="E30" s="9" t="s">
        <v>33</v>
      </c>
      <c r="F30" s="48">
        <v>980642.35</v>
      </c>
      <c r="G30" s="48">
        <v>136170</v>
      </c>
      <c r="H30" s="47">
        <v>20740</v>
      </c>
      <c r="I30" s="47">
        <v>13580</v>
      </c>
      <c r="J30" s="47">
        <v>0</v>
      </c>
      <c r="K30" s="47">
        <v>101850</v>
      </c>
      <c r="L30" s="47">
        <v>844472.35</v>
      </c>
      <c r="M30" s="47">
        <v>0</v>
      </c>
      <c r="N30" s="49">
        <v>0</v>
      </c>
      <c r="O30" s="21"/>
      <c r="P30" s="2"/>
      <c r="Q30" s="2"/>
      <c r="R30" s="2"/>
      <c r="S30" s="2"/>
      <c r="T30" s="2"/>
    </row>
    <row r="31" spans="1:20" ht="12">
      <c r="A31" s="70" t="s">
        <v>28</v>
      </c>
      <c r="B31" s="71"/>
      <c r="C31" s="71"/>
      <c r="D31" s="71"/>
      <c r="E31" s="71"/>
      <c r="F31" s="5">
        <f aca="true" t="shared" si="4" ref="F31:N31">F30</f>
        <v>980642.35</v>
      </c>
      <c r="G31" s="5">
        <f t="shared" si="4"/>
        <v>136170</v>
      </c>
      <c r="H31" s="1">
        <f t="shared" si="4"/>
        <v>20740</v>
      </c>
      <c r="I31" s="1">
        <f t="shared" si="4"/>
        <v>13580</v>
      </c>
      <c r="J31" s="1">
        <f t="shared" si="4"/>
        <v>0</v>
      </c>
      <c r="K31" s="1">
        <f t="shared" si="4"/>
        <v>101850</v>
      </c>
      <c r="L31" s="1">
        <f t="shared" si="4"/>
        <v>844472.35</v>
      </c>
      <c r="M31" s="1">
        <f t="shared" si="4"/>
        <v>0</v>
      </c>
      <c r="N31" s="30">
        <f t="shared" si="4"/>
        <v>0</v>
      </c>
      <c r="O31" s="21"/>
      <c r="P31" s="2"/>
      <c r="Q31" s="2"/>
      <c r="R31" s="2"/>
      <c r="S31" s="2"/>
      <c r="T31" s="2"/>
    </row>
    <row r="32" spans="1:20" ht="91.5" customHeight="1">
      <c r="A32" s="51">
        <v>16</v>
      </c>
      <c r="B32" s="8" t="s">
        <v>29</v>
      </c>
      <c r="C32" s="12" t="s">
        <v>12</v>
      </c>
      <c r="D32" s="9">
        <v>900</v>
      </c>
      <c r="E32" s="9" t="s">
        <v>34</v>
      </c>
      <c r="F32" s="48">
        <v>120000</v>
      </c>
      <c r="G32" s="50">
        <v>48500</v>
      </c>
      <c r="H32" s="50">
        <v>48500</v>
      </c>
      <c r="I32" s="11">
        <v>0</v>
      </c>
      <c r="J32" s="11">
        <v>0</v>
      </c>
      <c r="K32" s="11">
        <v>0</v>
      </c>
      <c r="L32" s="11">
        <v>51500</v>
      </c>
      <c r="M32" s="11">
        <v>20000</v>
      </c>
      <c r="N32" s="31">
        <v>0</v>
      </c>
      <c r="O32" s="22"/>
      <c r="P32" s="2"/>
      <c r="Q32" s="2"/>
      <c r="R32" s="2"/>
      <c r="S32" s="2"/>
      <c r="T32" s="2"/>
    </row>
    <row r="33" spans="1:20" ht="12">
      <c r="A33" s="70" t="s">
        <v>30</v>
      </c>
      <c r="B33" s="71"/>
      <c r="C33" s="71"/>
      <c r="D33" s="71"/>
      <c r="E33" s="71"/>
      <c r="F33" s="5">
        <f>F32</f>
        <v>120000</v>
      </c>
      <c r="G33" s="5">
        <f aca="true" t="shared" si="5" ref="G33:N33">G32</f>
        <v>48500</v>
      </c>
      <c r="H33" s="5">
        <f t="shared" si="5"/>
        <v>48500</v>
      </c>
      <c r="I33" s="5">
        <f t="shared" si="5"/>
        <v>0</v>
      </c>
      <c r="J33" s="5">
        <f t="shared" si="5"/>
        <v>0</v>
      </c>
      <c r="K33" s="5">
        <f t="shared" si="5"/>
        <v>0</v>
      </c>
      <c r="L33" s="5">
        <f t="shared" si="5"/>
        <v>51500</v>
      </c>
      <c r="M33" s="5">
        <f t="shared" si="5"/>
        <v>20000</v>
      </c>
      <c r="N33" s="32">
        <f t="shared" si="5"/>
        <v>0</v>
      </c>
      <c r="O33" s="23"/>
      <c r="P33" s="2"/>
      <c r="Q33" s="2"/>
      <c r="R33" s="2"/>
      <c r="S33" s="2"/>
      <c r="T33" s="2"/>
    </row>
    <row r="34" spans="1:20" s="14" customFormat="1" ht="15.75" customHeight="1" thickBot="1">
      <c r="A34" s="75" t="s">
        <v>31</v>
      </c>
      <c r="B34" s="76"/>
      <c r="C34" s="76"/>
      <c r="D34" s="76"/>
      <c r="E34" s="76"/>
      <c r="F34" s="33">
        <f>F33+F31+F29+F23+F21+F17</f>
        <v>24959245.740000002</v>
      </c>
      <c r="G34" s="33">
        <v>2866146.2</v>
      </c>
      <c r="H34" s="33">
        <f>H33+H31+H29+H23+H21+H17</f>
        <v>489422.54</v>
      </c>
      <c r="I34" s="33">
        <f aca="true" t="shared" si="6" ref="I34:N34">I33+I31+I29+I23+I21+I17</f>
        <v>453146.46</v>
      </c>
      <c r="J34" s="33">
        <f t="shared" si="6"/>
        <v>1008086</v>
      </c>
      <c r="K34" s="33">
        <f t="shared" si="6"/>
        <v>915491.2</v>
      </c>
      <c r="L34" s="33">
        <f t="shared" si="6"/>
        <v>11017693.419999998</v>
      </c>
      <c r="M34" s="33">
        <f t="shared" si="6"/>
        <v>6175406.12</v>
      </c>
      <c r="N34" s="34">
        <f t="shared" si="6"/>
        <v>4900000</v>
      </c>
      <c r="O34" s="24"/>
      <c r="P34" s="13"/>
      <c r="Q34" s="13"/>
      <c r="R34" s="13"/>
      <c r="S34" s="13"/>
      <c r="T34" s="13"/>
    </row>
    <row r="35" spans="1:20" ht="12">
      <c r="A35" s="16"/>
      <c r="B35" s="25"/>
      <c r="C35" s="16"/>
      <c r="D35" s="16"/>
      <c r="E35" s="16"/>
      <c r="F35" s="26"/>
      <c r="G35" s="26"/>
      <c r="H35" s="27"/>
      <c r="I35" s="27"/>
      <c r="J35" s="27"/>
      <c r="K35" s="27"/>
      <c r="L35" s="27"/>
      <c r="M35" s="27"/>
      <c r="N35" s="27"/>
      <c r="O35" s="2"/>
      <c r="P35" s="2"/>
      <c r="Q35" s="2"/>
      <c r="R35" s="2"/>
      <c r="S35" s="2"/>
      <c r="T35" s="2"/>
    </row>
    <row r="36" spans="6:20" ht="12">
      <c r="F36" s="6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6:20" ht="12">
      <c r="F37" s="6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6:20" ht="12">
      <c r="F38" s="6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6:20" ht="12">
      <c r="F39" s="6"/>
      <c r="G39" s="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6:20" ht="12">
      <c r="F40" s="6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6:7" ht="12">
      <c r="F41" s="7"/>
      <c r="G41" s="7"/>
    </row>
    <row r="42" spans="6:7" ht="12">
      <c r="F42" s="7"/>
      <c r="G42" s="7"/>
    </row>
    <row r="43" spans="6:7" ht="12">
      <c r="F43" s="7"/>
      <c r="G43" s="7"/>
    </row>
    <row r="44" spans="6:7" ht="12">
      <c r="F44" s="7"/>
      <c r="G44" s="7"/>
    </row>
    <row r="45" spans="6:7" ht="12">
      <c r="F45" s="7"/>
      <c r="G45" s="7"/>
    </row>
    <row r="46" spans="6:7" ht="12">
      <c r="F46" s="7"/>
      <c r="G46" s="7"/>
    </row>
    <row r="47" spans="6:7" ht="12">
      <c r="F47" s="7"/>
      <c r="G47" s="7"/>
    </row>
    <row r="48" spans="6:7" ht="12">
      <c r="F48" s="7"/>
      <c r="G48" s="7"/>
    </row>
    <row r="49" spans="6:7" ht="12">
      <c r="F49" s="7"/>
      <c r="G49" s="7"/>
    </row>
    <row r="50" spans="6:7" ht="12">
      <c r="F50" s="7"/>
      <c r="G50" s="7"/>
    </row>
    <row r="51" spans="6:7" ht="12">
      <c r="F51" s="7"/>
      <c r="G51" s="7"/>
    </row>
    <row r="52" spans="6:7" ht="12">
      <c r="F52" s="7"/>
      <c r="G52" s="7"/>
    </row>
    <row r="53" spans="6:7" ht="12">
      <c r="F53" s="7"/>
      <c r="G53" s="7"/>
    </row>
    <row r="54" spans="6:7" ht="12">
      <c r="F54" s="7"/>
      <c r="G54" s="7"/>
    </row>
    <row r="55" spans="6:7" ht="12">
      <c r="F55" s="7"/>
      <c r="G55" s="7"/>
    </row>
    <row r="56" spans="6:7" ht="12">
      <c r="F56" s="7"/>
      <c r="G56" s="7"/>
    </row>
    <row r="57" spans="6:7" ht="12">
      <c r="F57" s="7"/>
      <c r="G57" s="7"/>
    </row>
    <row r="58" spans="6:7" ht="12">
      <c r="F58" s="7"/>
      <c r="G58" s="7"/>
    </row>
    <row r="59" spans="6:7" ht="12">
      <c r="F59" s="7"/>
      <c r="G59" s="7"/>
    </row>
    <row r="60" spans="6:7" ht="12">
      <c r="F60" s="7"/>
      <c r="G60" s="7"/>
    </row>
    <row r="61" spans="6:7" ht="12">
      <c r="F61" s="7"/>
      <c r="G61" s="7"/>
    </row>
    <row r="62" spans="6:7" ht="12">
      <c r="F62" s="7"/>
      <c r="G62" s="7"/>
    </row>
    <row r="63" spans="6:7" ht="12">
      <c r="F63" s="7"/>
      <c r="G63" s="7"/>
    </row>
    <row r="64" spans="6:7" ht="12">
      <c r="F64" s="7"/>
      <c r="G64" s="7"/>
    </row>
    <row r="65" spans="6:7" ht="12">
      <c r="F65" s="7"/>
      <c r="G65" s="7"/>
    </row>
    <row r="66" spans="6:7" ht="12">
      <c r="F66" s="7"/>
      <c r="G66" s="7"/>
    </row>
    <row r="67" spans="6:7" ht="12">
      <c r="F67" s="7"/>
      <c r="G67" s="7"/>
    </row>
  </sheetData>
  <mergeCells count="37">
    <mergeCell ref="A6:N6"/>
    <mergeCell ref="L1:N1"/>
    <mergeCell ref="L2:N2"/>
    <mergeCell ref="L3:N3"/>
    <mergeCell ref="L4:N4"/>
    <mergeCell ref="K24:K26"/>
    <mergeCell ref="L24:L26"/>
    <mergeCell ref="M24:M26"/>
    <mergeCell ref="N24:N26"/>
    <mergeCell ref="G24:G26"/>
    <mergeCell ref="H24:H26"/>
    <mergeCell ref="I24:I26"/>
    <mergeCell ref="J24:J26"/>
    <mergeCell ref="A33:E33"/>
    <mergeCell ref="A34:E34"/>
    <mergeCell ref="C7:C8"/>
    <mergeCell ref="G7:G8"/>
    <mergeCell ref="A31:E31"/>
    <mergeCell ref="A29:E29"/>
    <mergeCell ref="A23:E23"/>
    <mergeCell ref="A24:A26"/>
    <mergeCell ref="B24:B26"/>
    <mergeCell ref="C24:C26"/>
    <mergeCell ref="D24:D26"/>
    <mergeCell ref="E24:E26"/>
    <mergeCell ref="A21:E21"/>
    <mergeCell ref="F24:F26"/>
    <mergeCell ref="A17:E17"/>
    <mergeCell ref="F7:F8"/>
    <mergeCell ref="H7:K7"/>
    <mergeCell ref="N7:N8"/>
    <mergeCell ref="L7:L8"/>
    <mergeCell ref="M7:M8"/>
    <mergeCell ref="A7:A8"/>
    <mergeCell ref="B7:B8"/>
    <mergeCell ref="D7:D8"/>
    <mergeCell ref="E7:E8"/>
  </mergeCells>
  <printOptions horizontalCentered="1" verticalCentered="1"/>
  <pageMargins left="0.33" right="0.3937007874015748" top="0.34" bottom="0.54" header="0.2362204724409449" footer="0.31496062992125984"/>
  <pageSetup horizontalDpi="600" verticalDpi="600" orientation="landscape" paperSize="9" scale="85" r:id="rId1"/>
  <rowBreaks count="1" manualBreakCount="1">
    <brk id="17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UGNowa Słupia</cp:lastModifiedBy>
  <cp:lastPrinted>2004-12-29T14:10:25Z</cp:lastPrinted>
  <dcterms:created xsi:type="dcterms:W3CDTF">2004-11-16T09:43:19Z</dcterms:created>
  <dcterms:modified xsi:type="dcterms:W3CDTF">2005-01-05T08:04:03Z</dcterms:modified>
  <cp:category/>
  <cp:version/>
  <cp:contentType/>
  <cp:contentStatus/>
</cp:coreProperties>
</file>